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k\Documents\"/>
    </mc:Choice>
  </mc:AlternateContent>
  <xr:revisionPtr revIDLastSave="0" documentId="8_{80DCE8DA-D268-40E0-9B1A-F813E658369E}" xr6:coauthVersionLast="47" xr6:coauthVersionMax="47" xr10:uidLastSave="{00000000-0000-0000-0000-000000000000}"/>
  <bookViews>
    <workbookView xWindow="-108" yWindow="-108" windowWidth="19416" windowHeight="10416" xr2:uid="{C163C7EE-FF87-4AF4-A38A-32AFE58B28BC}"/>
  </bookViews>
  <sheets>
    <sheet name="Fluxo Financ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67" i="1" s="1"/>
  <c r="D68" i="1" s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D62" i="1"/>
  <c r="C56" i="1"/>
  <c r="C2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D19" i="1"/>
  <c r="C11" i="1" l="1"/>
  <c r="C64" i="1" s="1"/>
  <c r="E67" i="1"/>
  <c r="E68" i="1" l="1"/>
  <c r="F67" i="1" s="1"/>
  <c r="F68" i="1" s="1"/>
  <c r="G67" i="1" s="1"/>
  <c r="G68" i="1" s="1"/>
  <c r="H67" i="1" s="1"/>
  <c r="H68" i="1" s="1"/>
  <c r="I67" i="1" l="1"/>
  <c r="I68" i="1" s="1"/>
  <c r="J67" i="1" l="1"/>
  <c r="J68" i="1" l="1"/>
  <c r="K67" i="1" s="1"/>
  <c r="K68" i="1" l="1"/>
  <c r="L67" i="1" s="1"/>
  <c r="L68" i="1" l="1"/>
  <c r="M67" i="1" s="1"/>
  <c r="M68" i="1" l="1"/>
  <c r="N67" i="1" s="1"/>
  <c r="N68" i="1" l="1"/>
  <c r="O67" i="1" s="1"/>
  <c r="O68" i="1" s="1"/>
  <c r="P67" i="1" s="1"/>
  <c r="P68" i="1" s="1"/>
  <c r="Q67" i="1" s="1"/>
  <c r="Q68" i="1" l="1"/>
  <c r="R67" i="1" s="1"/>
  <c r="R68" i="1" l="1"/>
  <c r="S67" i="1" s="1"/>
  <c r="S68" i="1" l="1"/>
  <c r="T67" i="1" s="1"/>
  <c r="T68" i="1" l="1"/>
  <c r="U67" i="1" s="1"/>
  <c r="U68" i="1" l="1"/>
  <c r="V67" i="1" s="1"/>
  <c r="V68" i="1" l="1"/>
  <c r="W67" i="1" s="1"/>
  <c r="W68" i="1" l="1"/>
  <c r="X67" i="1" s="1"/>
  <c r="X68" i="1" s="1"/>
</calcChain>
</file>

<file path=xl/sharedStrings.xml><?xml version="1.0" encoding="utf-8"?>
<sst xmlns="http://schemas.openxmlformats.org/spreadsheetml/2006/main" count="79" uniqueCount="76">
  <si>
    <t xml:space="preserve">FLUXO DE CAIXA </t>
  </si>
  <si>
    <t>INGRESSOS</t>
  </si>
  <si>
    <t>DESEMBOLSOS</t>
  </si>
  <si>
    <t>FLUXO DE CAIXA DE CAPITAL</t>
  </si>
  <si>
    <t>Saldo Contrato 001</t>
  </si>
  <si>
    <t>Saldo Contrato 002</t>
  </si>
  <si>
    <t>Parcela principal</t>
  </si>
  <si>
    <t>Parcela juros</t>
  </si>
  <si>
    <t>Caixa</t>
  </si>
  <si>
    <t>Conta corrente bancos</t>
  </si>
  <si>
    <t>Aplicações financeiras</t>
  </si>
  <si>
    <t>ENTRADAS DIÁRIAS RECURSOS</t>
  </si>
  <si>
    <t>Dia 01</t>
  </si>
  <si>
    <t>Dia 02</t>
  </si>
  <si>
    <t>Dia 03</t>
  </si>
  <si>
    <t>Dia 04</t>
  </si>
  <si>
    <t>Dia 05</t>
  </si>
  <si>
    <t>Dia 06</t>
  </si>
  <si>
    <t>Dia 07</t>
  </si>
  <si>
    <t>Dia 08</t>
  </si>
  <si>
    <t>Dia 09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</si>
  <si>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</si>
  <si>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</si>
  <si>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</si>
  <si>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</si>
  <si>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</si>
  <si>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</si>
  <si>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</si>
  <si>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</si>
  <si>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</si>
  <si>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</si>
  <si>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</si>
  <si>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</si>
  <si>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Contas a receber(recebido diariamente)</t>
  </si>
  <si>
    <t>Vendas à vista diária</t>
  </si>
  <si>
    <t>Estoques saldo</t>
  </si>
  <si>
    <t>Resgate aplicações diárias</t>
  </si>
  <si>
    <t>Fornecedores a pagar saldo</t>
  </si>
  <si>
    <t>Outras entradas de dinheiro</t>
  </si>
  <si>
    <t>PAGAMENTOS DIÁRIOS</t>
  </si>
  <si>
    <t>Fornecedores e credores</t>
  </si>
  <si>
    <t>Folha de pagamento</t>
  </si>
  <si>
    <t xml:space="preserve">Rescisões </t>
  </si>
  <si>
    <t>Combustíveis</t>
  </si>
  <si>
    <t>Manutenção e limpeza</t>
  </si>
  <si>
    <t>Energia Elétrica</t>
  </si>
  <si>
    <t>Alugueis e condomínios</t>
  </si>
  <si>
    <t>Água</t>
  </si>
  <si>
    <t>Encargos Folha (FGTS INSS)</t>
  </si>
  <si>
    <t>Impostos federais</t>
  </si>
  <si>
    <t>ICMS e ISS</t>
  </si>
  <si>
    <t>Telefone internet</t>
  </si>
  <si>
    <t>Comissões</t>
  </si>
  <si>
    <t xml:space="preserve">Fretes </t>
  </si>
  <si>
    <t>Compra de máquinas e equipamentos</t>
  </si>
  <si>
    <t>CONTAS A PAGAR</t>
  </si>
  <si>
    <t>Impostos vencidos</t>
  </si>
  <si>
    <t>Parcelamento de impostos</t>
  </si>
  <si>
    <t>Outros contas a pagar</t>
  </si>
  <si>
    <t>*** os números são ilustrativo sobre o funcionamento da planilha.</t>
  </si>
  <si>
    <t>TOTAL</t>
  </si>
  <si>
    <t>SITUAÇÃO GERAL</t>
  </si>
  <si>
    <t>TOTAL INGRESSOS DE DINHEIRO DIA</t>
  </si>
  <si>
    <t>TOTAL PAGMENTOS DO DIA</t>
  </si>
  <si>
    <t>(Caixa e saldo em Bancos)</t>
  </si>
  <si>
    <t>FINANCIAMENTOS SALDO DAS DÍVIDAS</t>
  </si>
  <si>
    <t>Contas a Receber saldo</t>
  </si>
  <si>
    <t>SALDO EM CAIXA</t>
  </si>
  <si>
    <t>MOVIMENTO DIÁRIO DE CAIXA</t>
  </si>
  <si>
    <t>SALDO INICIAL DIÁRIO EM CAIXA</t>
  </si>
  <si>
    <t>SALDO FINAL DIÁRIO EM CAIXA</t>
  </si>
  <si>
    <t>SALDOS INICIAIS</t>
  </si>
  <si>
    <t>**</t>
  </si>
  <si>
    <r>
      <rPr>
        <b/>
        <sz val="11"/>
        <color rgb="FFFF0000"/>
        <rFont val="Arial"/>
        <family val="2"/>
      </rPr>
      <t>*</t>
    </r>
    <r>
      <rPr>
        <b/>
        <sz val="11"/>
        <color indexed="8"/>
        <rFont val="Arial"/>
        <family val="2"/>
      </rPr>
      <t>POSIÇÃO INICIAL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</si>
  <si>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 coluna C serve para obter a situação geral/inicial da empresa.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</si>
  <si>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As demais para fazer o controle diário de caixa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</si>
</sst>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#,##0.00\ _$;\-#,##0.00\ _$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4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165" fontId="4" fillId="0" borderId="4" xfId="0" applyNumberFormat="1" applyFont="1" applyBorder="1"/>
    <xf numFmtId="0" fontId="0" fillId="0" borderId="0" xfId="0" applyProtection="1">
      <protection hidden="1"/>
    </xf>
    <xf numFmtId="0" fontId="3" fillId="0" borderId="1" xfId="0" applyFont="1" applyBorder="1"/>
    <xf numFmtId="165" fontId="3" fillId="0" borderId="4" xfId="0" applyNumberFormat="1" applyFont="1" applyBorder="1"/>
    <xf numFmtId="0" fontId="3" fillId="0" borderId="6" xfId="0" applyFont="1" applyBorder="1"/>
    <xf numFmtId="0" fontId="5" fillId="0" borderId="1" xfId="0" applyFont="1" applyBorder="1"/>
    <xf numFmtId="165" fontId="5" fillId="0" borderId="4" xfId="0" applyNumberFormat="1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165" fontId="4" fillId="0" borderId="11" xfId="0" applyNumberFormat="1" applyFont="1" applyBorder="1"/>
    <xf numFmtId="164" fontId="4" fillId="0" borderId="10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/>
    <xf numFmtId="0" fontId="2" fillId="2" borderId="14" xfId="0" applyFont="1" applyFill="1" applyBorder="1" applyAlignment="1">
      <alignment horizontal="left"/>
    </xf>
    <xf numFmtId="0" fontId="3" fillId="2" borderId="15" xfId="0" applyFont="1" applyFill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4" fillId="0" borderId="0" xfId="0" applyFont="1"/>
    <xf numFmtId="0" fontId="1" fillId="0" borderId="0" xfId="0" applyFont="1" applyProtection="1">
      <protection hidden="1"/>
    </xf>
    <xf numFmtId="0" fontId="1" fillId="0" borderId="0" xfId="0" applyFont="1"/>
    <xf numFmtId="165" fontId="3" fillId="0" borderId="3" xfId="0" applyNumberFormat="1" applyFont="1" applyBorder="1"/>
    <xf numFmtId="0" fontId="4" fillId="0" borderId="18" xfId="0" applyFont="1" applyBorder="1"/>
    <xf numFmtId="0" fontId="3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5" fontId="5" fillId="0" borderId="3" xfId="0" applyNumberFormat="1" applyFont="1" applyBorder="1"/>
    <xf numFmtId="0" fontId="5" fillId="0" borderId="5" xfId="0" applyFont="1" applyBorder="1" applyAlignment="1">
      <alignment horizontal="left"/>
    </xf>
    <xf numFmtId="165" fontId="3" fillId="0" borderId="8" xfId="0" applyNumberFormat="1" applyFont="1" applyBorder="1"/>
    <xf numFmtId="165" fontId="3" fillId="0" borderId="11" xfId="0" applyNumberFormat="1" applyFont="1" applyBorder="1"/>
    <xf numFmtId="0" fontId="0" fillId="0" borderId="10" xfId="0" applyBorder="1"/>
    <xf numFmtId="0" fontId="1" fillId="0" borderId="10" xfId="0" applyFont="1" applyBorder="1"/>
    <xf numFmtId="165" fontId="1" fillId="0" borderId="10" xfId="0" applyNumberFormat="1" applyFont="1" applyBorder="1"/>
    <xf numFmtId="0" fontId="5" fillId="3" borderId="5" xfId="0" applyFont="1" applyFill="1" applyBorder="1"/>
    <xf numFmtId="165" fontId="5" fillId="3" borderId="4" xfId="0" applyNumberFormat="1" applyFont="1" applyFill="1" applyBorder="1"/>
    <xf numFmtId="0" fontId="5" fillId="3" borderId="1" xfId="0" applyFont="1" applyFill="1" applyBorder="1"/>
    <xf numFmtId="0" fontId="7" fillId="0" borderId="10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5" fillId="3" borderId="5" xfId="0" applyNumberFormat="1" applyFont="1" applyFill="1" applyBorder="1" applyAlignment="1">
      <alignment horizontal="left"/>
    </xf>
    <xf numFmtId="165" fontId="5" fillId="3" borderId="8" xfId="0" applyNumberFormat="1" applyFont="1" applyFill="1" applyBorder="1"/>
    <xf numFmtId="0" fontId="1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4801-4E54-4370-8CBB-8101F5CDA9F3}">
  <dimension ref="A1:X73"/>
  <sheetViews>
    <sheetView tabSelected="1" topLeftCell="A63" workbookViewId="0">
      <selection activeCell="C72" sqref="C72"/>
    </sheetView>
  </sheetViews>
  <sheetFormatPr defaultRowHeight="14.4" x14ac:dyDescent="0.3"/>
  <cols>
    <col min="1" max="1" width="4" customWidth="1"/>
    <col min="2" max="2" width="34.44140625" customWidth="1"/>
    <col min="3" max="3" width="25.44140625" customWidth="1"/>
    <col min="4" max="24" width="9.6640625" bestFit="1" customWidth="1"/>
  </cols>
  <sheetData>
    <row r="1" spans="1:24" ht="18" x14ac:dyDescent="0.35">
      <c r="A1" s="21" t="s">
        <v>0</v>
      </c>
      <c r="B1" s="22"/>
      <c r="C1" s="43" t="s">
        <v>73</v>
      </c>
      <c r="D1" s="47" t="s">
        <v>72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x14ac:dyDescent="0.3">
      <c r="A2" s="23"/>
      <c r="B2" s="24"/>
      <c r="C2" s="44"/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</row>
    <row r="3" spans="1:24" x14ac:dyDescent="0.3">
      <c r="A3" s="19" t="s">
        <v>1</v>
      </c>
      <c r="B3" s="20"/>
      <c r="C3" s="3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3">
      <c r="A4" s="4"/>
      <c r="B4" s="8" t="s">
        <v>71</v>
      </c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x14ac:dyDescent="0.3">
      <c r="A5" s="4"/>
      <c r="B5" s="5" t="s">
        <v>8</v>
      </c>
      <c r="C5" s="6">
        <v>1000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3">
      <c r="A6" s="4"/>
      <c r="B6" s="5" t="s">
        <v>9</v>
      </c>
      <c r="C6" s="6">
        <v>5000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">
      <c r="A7" s="4"/>
      <c r="B7" s="5" t="s">
        <v>10</v>
      </c>
      <c r="C7" s="6">
        <v>500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7" customFormat="1" x14ac:dyDescent="0.3">
      <c r="A8" s="26"/>
      <c r="B8" s="41" t="s">
        <v>67</v>
      </c>
      <c r="C8" s="40">
        <f>SUM(C5:C7)</f>
        <v>6500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">
      <c r="A9" s="4"/>
      <c r="B9" s="5" t="s">
        <v>66</v>
      </c>
      <c r="C9" s="6">
        <v>25000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3">
      <c r="A10" s="4"/>
      <c r="B10" s="5" t="s">
        <v>35</v>
      </c>
      <c r="C10" s="6">
        <v>35000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27" customFormat="1" x14ac:dyDescent="0.3">
      <c r="A11" s="26"/>
      <c r="B11" s="8" t="s">
        <v>60</v>
      </c>
      <c r="C11" s="9">
        <f>SUM(C8:C10)</f>
        <v>66500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3">
      <c r="A12" s="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x14ac:dyDescent="0.3">
      <c r="A13" s="4"/>
      <c r="B13" s="8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3">
      <c r="A14" s="4"/>
      <c r="B14" s="5" t="s">
        <v>34</v>
      </c>
      <c r="C14" s="6"/>
      <c r="D14" s="6">
        <v>1000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</row>
    <row r="15" spans="1:24" x14ac:dyDescent="0.3">
      <c r="A15" s="4"/>
      <c r="B15" s="5" t="s">
        <v>33</v>
      </c>
      <c r="C15" s="6"/>
      <c r="D15" s="6">
        <v>1800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</row>
    <row r="16" spans="1:24" x14ac:dyDescent="0.3">
      <c r="A16" s="4"/>
      <c r="B16" s="5" t="s">
        <v>36</v>
      </c>
      <c r="C16" s="6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</row>
    <row r="17" spans="1:24" x14ac:dyDescent="0.3">
      <c r="A17" s="4"/>
      <c r="B17" s="5" t="s">
        <v>38</v>
      </c>
      <c r="C17" s="6"/>
      <c r="D17" s="6">
        <v>200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</row>
    <row r="18" spans="1:24" x14ac:dyDescent="0.3">
      <c r="A18" s="4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27" customFormat="1" x14ac:dyDescent="0.3">
      <c r="A19" s="26"/>
      <c r="B19" s="8" t="s">
        <v>62</v>
      </c>
      <c r="C19" s="9"/>
      <c r="D19" s="9">
        <f>SUM(D14:D17)</f>
        <v>3000</v>
      </c>
      <c r="E19" s="9">
        <f t="shared" ref="E19:X19" si="0">SUM(E14:E17)</f>
        <v>0</v>
      </c>
      <c r="F19" s="9">
        <f t="shared" si="0"/>
        <v>0</v>
      </c>
      <c r="G19" s="9">
        <f t="shared" si="0"/>
        <v>0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9">
        <f t="shared" si="0"/>
        <v>0</v>
      </c>
      <c r="L19" s="9">
        <f t="shared" si="0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9">
        <f t="shared" si="0"/>
        <v>0</v>
      </c>
      <c r="Q19" s="9">
        <f t="shared" si="0"/>
        <v>0</v>
      </c>
      <c r="R19" s="9">
        <f t="shared" si="0"/>
        <v>0</v>
      </c>
      <c r="S19" s="9">
        <f t="shared" si="0"/>
        <v>0</v>
      </c>
      <c r="T19" s="9">
        <f t="shared" si="0"/>
        <v>0</v>
      </c>
      <c r="U19" s="9">
        <f t="shared" si="0"/>
        <v>0</v>
      </c>
      <c r="V19" s="9">
        <f t="shared" si="0"/>
        <v>0</v>
      </c>
      <c r="W19" s="9">
        <f t="shared" si="0"/>
        <v>0</v>
      </c>
      <c r="X19" s="9">
        <f t="shared" si="0"/>
        <v>0</v>
      </c>
    </row>
    <row r="20" spans="1:24" x14ac:dyDescent="0.3">
      <c r="A20" s="7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3">
      <c r="A21" s="1" t="s">
        <v>2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3">
      <c r="A22" s="25"/>
      <c r="B22" s="2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27" customFormat="1" x14ac:dyDescent="0.3">
      <c r="A23" s="26"/>
      <c r="B23" s="31" t="s">
        <v>55</v>
      </c>
      <c r="C23" s="3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3">
      <c r="A24" s="4"/>
      <c r="B24" s="30" t="s">
        <v>37</v>
      </c>
      <c r="C24" s="28">
        <v>26000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3">
      <c r="A25" s="4"/>
      <c r="B25" s="30" t="s">
        <v>56</v>
      </c>
      <c r="C25" s="28">
        <v>2000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3">
      <c r="A26" s="4"/>
      <c r="B26" s="30" t="s">
        <v>58</v>
      </c>
      <c r="C26" s="28">
        <v>5000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3">
      <c r="A27" s="4"/>
      <c r="B27" s="30"/>
      <c r="C27" s="2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27" customFormat="1" x14ac:dyDescent="0.3">
      <c r="A28" s="26"/>
      <c r="B28" s="31" t="s">
        <v>60</v>
      </c>
      <c r="C28" s="32">
        <f>SUM(C24:C27)</f>
        <v>33000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x14ac:dyDescent="0.3">
      <c r="A29" s="4"/>
      <c r="B29" s="30"/>
      <c r="C29" s="2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3">
      <c r="A30" s="4"/>
      <c r="B30" s="31" t="s">
        <v>39</v>
      </c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3">
      <c r="A31" s="4"/>
      <c r="B31" s="30" t="s">
        <v>40</v>
      </c>
      <c r="C31" s="28"/>
      <c r="D31" s="6">
        <v>2000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</row>
    <row r="32" spans="1:24" x14ac:dyDescent="0.3">
      <c r="A32" s="4"/>
      <c r="B32" s="30" t="s">
        <v>41</v>
      </c>
      <c r="C32" s="28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</row>
    <row r="33" spans="1:24" x14ac:dyDescent="0.3">
      <c r="A33" s="4"/>
      <c r="B33" s="30" t="s">
        <v>48</v>
      </c>
      <c r="C33" s="28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</row>
    <row r="34" spans="1:24" x14ac:dyDescent="0.3">
      <c r="A34" s="4"/>
      <c r="B34" s="30" t="s">
        <v>42</v>
      </c>
      <c r="C34" s="28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</row>
    <row r="35" spans="1:24" x14ac:dyDescent="0.3">
      <c r="A35" s="7"/>
      <c r="B35" s="16" t="s">
        <v>49</v>
      </c>
      <c r="C35" s="28"/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</row>
    <row r="36" spans="1:24" x14ac:dyDescent="0.3">
      <c r="A36" s="7"/>
      <c r="B36" s="16" t="s">
        <v>50</v>
      </c>
      <c r="C36" s="28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</row>
    <row r="37" spans="1:24" x14ac:dyDescent="0.3">
      <c r="A37" s="7"/>
      <c r="B37" s="16" t="s">
        <v>43</v>
      </c>
      <c r="C37" s="28"/>
      <c r="D37" s="6">
        <v>400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</row>
    <row r="38" spans="1:24" x14ac:dyDescent="0.3">
      <c r="A38" s="7"/>
      <c r="B38" s="16" t="s">
        <v>44</v>
      </c>
      <c r="C38" s="28"/>
      <c r="D38" s="6">
        <v>200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</row>
    <row r="39" spans="1:24" x14ac:dyDescent="0.3">
      <c r="A39" s="7"/>
      <c r="B39" s="16" t="s">
        <v>51</v>
      </c>
      <c r="C39" s="28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</row>
    <row r="40" spans="1:24" x14ac:dyDescent="0.3">
      <c r="A40" s="7"/>
      <c r="B40" s="16" t="s">
        <v>45</v>
      </c>
      <c r="C40" s="28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</row>
    <row r="41" spans="1:24" x14ac:dyDescent="0.3">
      <c r="A41" s="7"/>
      <c r="B41" s="16" t="s">
        <v>46</v>
      </c>
      <c r="C41" s="28"/>
      <c r="D41" s="6">
        <v>1500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</row>
    <row r="42" spans="1:24" x14ac:dyDescent="0.3">
      <c r="A42" s="7"/>
      <c r="B42" s="16" t="s">
        <v>47</v>
      </c>
      <c r="C42" s="28"/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</row>
    <row r="43" spans="1:24" x14ac:dyDescent="0.3">
      <c r="A43" s="7"/>
      <c r="B43" s="16" t="s">
        <v>52</v>
      </c>
      <c r="C43" s="28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</row>
    <row r="44" spans="1:24" x14ac:dyDescent="0.3">
      <c r="A44" s="7"/>
      <c r="B44" s="16" t="s">
        <v>53</v>
      </c>
      <c r="C44" s="28"/>
      <c r="D44" s="6">
        <v>250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</row>
    <row r="45" spans="1:24" x14ac:dyDescent="0.3">
      <c r="A45" s="7"/>
      <c r="B45" s="16" t="s">
        <v>57</v>
      </c>
      <c r="C45" s="28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</row>
    <row r="46" spans="1:24" x14ac:dyDescent="0.3">
      <c r="A46" s="7"/>
      <c r="B46" s="16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3">
      <c r="A47" s="7"/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3">
      <c r="A48" s="7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3">
      <c r="A49" s="1" t="s">
        <v>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3">
      <c r="A50" s="4"/>
      <c r="B50" s="5" t="s">
        <v>54</v>
      </c>
      <c r="C50" s="6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</row>
    <row r="51" spans="1:24" x14ac:dyDescent="0.3">
      <c r="A51" s="7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3">
      <c r="A52" s="15" t="s">
        <v>65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3">
      <c r="A53" s="7"/>
      <c r="B53" s="16" t="s">
        <v>4</v>
      </c>
      <c r="C53" s="6">
        <v>12000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3">
      <c r="A54" s="7"/>
      <c r="B54" s="16" t="s">
        <v>5</v>
      </c>
      <c r="C54" s="6">
        <v>5000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x14ac:dyDescent="0.3">
      <c r="A55" s="7"/>
      <c r="B55" s="1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s="27" customFormat="1" x14ac:dyDescent="0.3">
      <c r="A56" s="10"/>
      <c r="B56" s="15" t="s">
        <v>60</v>
      </c>
      <c r="C56" s="9">
        <f>SUM(C53:C55)</f>
        <v>17000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x14ac:dyDescent="0.3">
      <c r="A57" s="7"/>
      <c r="B57" s="1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x14ac:dyDescent="0.3">
      <c r="A58" s="7"/>
      <c r="B58" s="15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x14ac:dyDescent="0.3">
      <c r="A59" s="7"/>
      <c r="B59" s="16" t="s">
        <v>6</v>
      </c>
      <c r="C59" s="9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</row>
    <row r="60" spans="1:24" x14ac:dyDescent="0.3">
      <c r="A60" s="7"/>
      <c r="B60" s="16" t="s">
        <v>7</v>
      </c>
      <c r="C60" s="34"/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</row>
    <row r="61" spans="1:24" x14ac:dyDescent="0.3">
      <c r="A61" s="7"/>
      <c r="B61" s="1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</row>
    <row r="62" spans="1:24" s="27" customFormat="1" x14ac:dyDescent="0.3">
      <c r="A62" s="10"/>
      <c r="B62" s="15" t="s">
        <v>63</v>
      </c>
      <c r="C62" s="37"/>
      <c r="D62" s="38">
        <f>SUM(D31:D60)</f>
        <v>4350</v>
      </c>
      <c r="E62" s="38">
        <f t="shared" ref="E62:X62" si="1">SUM(E31:E60)</f>
        <v>0</v>
      </c>
      <c r="F62" s="38">
        <f t="shared" si="1"/>
        <v>0</v>
      </c>
      <c r="G62" s="38">
        <f t="shared" si="1"/>
        <v>0</v>
      </c>
      <c r="H62" s="38">
        <f t="shared" si="1"/>
        <v>0</v>
      </c>
      <c r="I62" s="38">
        <f t="shared" si="1"/>
        <v>0</v>
      </c>
      <c r="J62" s="38">
        <f t="shared" si="1"/>
        <v>0</v>
      </c>
      <c r="K62" s="38">
        <f t="shared" si="1"/>
        <v>0</v>
      </c>
      <c r="L62" s="38">
        <f t="shared" si="1"/>
        <v>0</v>
      </c>
      <c r="M62" s="38">
        <f t="shared" si="1"/>
        <v>0</v>
      </c>
      <c r="N62" s="38">
        <f t="shared" si="1"/>
        <v>0</v>
      </c>
      <c r="O62" s="38">
        <f t="shared" si="1"/>
        <v>0</v>
      </c>
      <c r="P62" s="38">
        <f t="shared" si="1"/>
        <v>0</v>
      </c>
      <c r="Q62" s="38">
        <f t="shared" si="1"/>
        <v>0</v>
      </c>
      <c r="R62" s="38">
        <f t="shared" si="1"/>
        <v>0</v>
      </c>
      <c r="S62" s="38">
        <f t="shared" si="1"/>
        <v>0</v>
      </c>
      <c r="T62" s="38">
        <f t="shared" si="1"/>
        <v>0</v>
      </c>
      <c r="U62" s="38">
        <f t="shared" si="1"/>
        <v>0</v>
      </c>
      <c r="V62" s="38">
        <f t="shared" si="1"/>
        <v>0</v>
      </c>
      <c r="W62" s="38">
        <f t="shared" si="1"/>
        <v>0</v>
      </c>
      <c r="X62" s="38">
        <f t="shared" si="1"/>
        <v>0</v>
      </c>
    </row>
    <row r="63" spans="1:24" x14ac:dyDescent="0.3">
      <c r="A63" s="7"/>
      <c r="B63" s="16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spans="1:24" x14ac:dyDescent="0.3">
      <c r="A64" s="10"/>
      <c r="B64" s="39" t="s">
        <v>61</v>
      </c>
      <c r="C64" s="40">
        <f>C11-C28-C56</f>
        <v>16500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x14ac:dyDescent="0.3">
      <c r="A65" s="10"/>
      <c r="B65" s="1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3">
      <c r="A66" s="10"/>
      <c r="B66" s="11" t="s">
        <v>68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3">
      <c r="A67" s="12"/>
      <c r="B67" s="33" t="s">
        <v>69</v>
      </c>
      <c r="C67" s="9" t="s">
        <v>64</v>
      </c>
      <c r="D67" s="9">
        <f>C8</f>
        <v>6500</v>
      </c>
      <c r="E67" s="9">
        <f>D68</f>
        <v>5150</v>
      </c>
      <c r="F67" s="9">
        <f t="shared" ref="F67:X67" si="2">E68</f>
        <v>5150</v>
      </c>
      <c r="G67" s="9">
        <f t="shared" si="2"/>
        <v>5150</v>
      </c>
      <c r="H67" s="9">
        <f t="shared" si="2"/>
        <v>5150</v>
      </c>
      <c r="I67" s="9">
        <f t="shared" si="2"/>
        <v>5150</v>
      </c>
      <c r="J67" s="9">
        <f t="shared" si="2"/>
        <v>5150</v>
      </c>
      <c r="K67" s="9">
        <f t="shared" si="2"/>
        <v>5150</v>
      </c>
      <c r="L67" s="9">
        <f t="shared" si="2"/>
        <v>5150</v>
      </c>
      <c r="M67" s="9">
        <f t="shared" si="2"/>
        <v>5150</v>
      </c>
      <c r="N67" s="9">
        <f t="shared" si="2"/>
        <v>5150</v>
      </c>
      <c r="O67" s="9">
        <f t="shared" si="2"/>
        <v>5150</v>
      </c>
      <c r="P67" s="9">
        <f t="shared" si="2"/>
        <v>5150</v>
      </c>
      <c r="Q67" s="9">
        <f t="shared" si="2"/>
        <v>5150</v>
      </c>
      <c r="R67" s="9">
        <f t="shared" si="2"/>
        <v>5150</v>
      </c>
      <c r="S67" s="9">
        <f t="shared" si="2"/>
        <v>5150</v>
      </c>
      <c r="T67" s="9">
        <f t="shared" si="2"/>
        <v>5150</v>
      </c>
      <c r="U67" s="9">
        <f t="shared" si="2"/>
        <v>5150</v>
      </c>
      <c r="V67" s="9">
        <f t="shared" si="2"/>
        <v>5150</v>
      </c>
      <c r="W67" s="9">
        <f t="shared" si="2"/>
        <v>5150</v>
      </c>
      <c r="X67" s="9">
        <f t="shared" si="2"/>
        <v>5150</v>
      </c>
    </row>
    <row r="68" spans="1:24" x14ac:dyDescent="0.3">
      <c r="A68" s="10"/>
      <c r="B68" s="45" t="s">
        <v>70</v>
      </c>
      <c r="C68" s="46"/>
      <c r="D68" s="46">
        <f>D67+D19-D62</f>
        <v>5150</v>
      </c>
      <c r="E68" s="46">
        <f t="shared" ref="E68:X68" si="3">E67+E19-E62</f>
        <v>5150</v>
      </c>
      <c r="F68" s="46">
        <f t="shared" si="3"/>
        <v>5150</v>
      </c>
      <c r="G68" s="46">
        <f t="shared" si="3"/>
        <v>5150</v>
      </c>
      <c r="H68" s="46">
        <f t="shared" si="3"/>
        <v>5150</v>
      </c>
      <c r="I68" s="46">
        <f t="shared" si="3"/>
        <v>5150</v>
      </c>
      <c r="J68" s="46">
        <f t="shared" si="3"/>
        <v>5150</v>
      </c>
      <c r="K68" s="46">
        <f t="shared" si="3"/>
        <v>5150</v>
      </c>
      <c r="L68" s="46">
        <f t="shared" si="3"/>
        <v>5150</v>
      </c>
      <c r="M68" s="46">
        <f t="shared" si="3"/>
        <v>5150</v>
      </c>
      <c r="N68" s="46">
        <f t="shared" si="3"/>
        <v>5150</v>
      </c>
      <c r="O68" s="46">
        <f t="shared" si="3"/>
        <v>5150</v>
      </c>
      <c r="P68" s="46">
        <f t="shared" si="3"/>
        <v>5150</v>
      </c>
      <c r="Q68" s="46">
        <f t="shared" si="3"/>
        <v>5150</v>
      </c>
      <c r="R68" s="46">
        <f t="shared" si="3"/>
        <v>5150</v>
      </c>
      <c r="S68" s="46">
        <f t="shared" si="3"/>
        <v>5150</v>
      </c>
      <c r="T68" s="46">
        <f t="shared" si="3"/>
        <v>5150</v>
      </c>
      <c r="U68" s="46">
        <f t="shared" si="3"/>
        <v>5150</v>
      </c>
      <c r="V68" s="46">
        <f t="shared" si="3"/>
        <v>5150</v>
      </c>
      <c r="W68" s="46">
        <f t="shared" si="3"/>
        <v>5150</v>
      </c>
      <c r="X68" s="46">
        <f t="shared" si="3"/>
        <v>5150</v>
      </c>
    </row>
    <row r="69" spans="1:24" x14ac:dyDescent="0.3">
      <c r="A69" s="13"/>
      <c r="B69" s="1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1" spans="1:24" x14ac:dyDescent="0.3">
      <c r="C71" t="s">
        <v>74</v>
      </c>
    </row>
    <row r="72" spans="1:24" x14ac:dyDescent="0.3">
      <c r="C72" t="s">
        <v>75</v>
      </c>
    </row>
    <row r="73" spans="1:24" x14ac:dyDescent="0.3">
      <c r="C73" t="s">
        <v>59</v>
      </c>
    </row>
  </sheetData>
  <mergeCells count="2">
    <mergeCell ref="D1:X1"/>
    <mergeCell ref="C1:C2"/>
  </mergeCells>
  <phoneticPr fontId="6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Valmor Kappler</dc:creator>
  <cp:lastModifiedBy>Rogerio Wink</cp:lastModifiedBy>
  <dcterms:created xsi:type="dcterms:W3CDTF">2024-05-09T12:24:22Z</dcterms:created>
  <dcterms:modified xsi:type="dcterms:W3CDTF">2024-05-09T14:22:49Z</dcterms:modified>
</cp:coreProperties>
</file>